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korpe/Dropbox/ChairOffice/Dersler-Courses/CS491-492/Grading Forms/"/>
    </mc:Choice>
  </mc:AlternateContent>
  <xr:revisionPtr revIDLastSave="0" documentId="13_ncr:1_{34B19F79-19FD-0E46-8787-4F09FED66681}" xr6:coauthVersionLast="46" xr6:coauthVersionMax="46" xr10:uidLastSave="{00000000-0000-0000-0000-000000000000}"/>
  <bookViews>
    <workbookView xWindow="0" yWindow="0" windowWidth="28800" windowHeight="18000" tabRatio="500" xr2:uid="{00000000-000D-0000-FFFF-FFFF00000000}"/>
  </bookViews>
  <sheets>
    <sheet name="Sheet1" sheetId="1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1" l="1"/>
  <c r="G14" i="1"/>
  <c r="G17" i="1"/>
  <c r="G18" i="1"/>
  <c r="G19" i="1"/>
  <c r="G24" i="1"/>
  <c r="G25" i="1"/>
  <c r="G28" i="1"/>
  <c r="G31" i="1"/>
  <c r="G13" i="1"/>
  <c r="G29" i="1"/>
  <c r="G43" i="1"/>
  <c r="G44" i="1"/>
  <c r="F43" i="1"/>
  <c r="F44" i="1"/>
  <c r="G42" i="1"/>
  <c r="F42" i="1"/>
  <c r="C42" i="1"/>
  <c r="C43" i="1"/>
  <c r="C44" i="1"/>
  <c r="D42" i="1"/>
  <c r="D43" i="1"/>
  <c r="D44" i="1"/>
  <c r="E42" i="1"/>
  <c r="E43" i="1"/>
  <c r="E44" i="1"/>
</calcChain>
</file>

<file path=xl/sharedStrings.xml><?xml version="1.0" encoding="utf-8"?>
<sst xmlns="http://schemas.openxmlformats.org/spreadsheetml/2006/main" count="67" uniqueCount="64">
  <si>
    <t>Semester/Year:</t>
  </si>
  <si>
    <t xml:space="preserve">Title of the project: </t>
  </si>
  <si>
    <t>Group Grades:</t>
  </si>
  <si>
    <t>Supervisor</t>
  </si>
  <si>
    <t>Jury
Member 1</t>
  </si>
  <si>
    <t>Jury
Member 2</t>
  </si>
  <si>
    <t>Average</t>
  </si>
  <si>
    <t>4.1</t>
  </si>
  <si>
    <t>2.1</t>
  </si>
  <si>
    <t>Reports:</t>
  </si>
  <si>
    <t>7.1</t>
  </si>
  <si>
    <t>3.1</t>
  </si>
  <si>
    <t>Rng</t>
  </si>
  <si>
    <t>Ltr</t>
  </si>
  <si>
    <t>F</t>
  </si>
  <si>
    <t>D</t>
  </si>
  <si>
    <t>Individual Grades (by the supervisor):</t>
  </si>
  <si>
    <t>D+</t>
  </si>
  <si>
    <t>C-</t>
  </si>
  <si>
    <t>Student Name:</t>
  </si>
  <si>
    <t>C</t>
  </si>
  <si>
    <t xml:space="preserve">Student ID: </t>
  </si>
  <si>
    <t>C+</t>
  </si>
  <si>
    <t>5.1</t>
  </si>
  <si>
    <t>B-</t>
  </si>
  <si>
    <t>B</t>
  </si>
  <si>
    <t>B+</t>
  </si>
  <si>
    <t>Total grade (out of 100)</t>
  </si>
  <si>
    <t>A-</t>
  </si>
  <si>
    <t>Letter grade</t>
  </si>
  <si>
    <t>A</t>
  </si>
  <si>
    <t>?</t>
  </si>
  <si>
    <t>Name</t>
  </si>
  <si>
    <t>Signature</t>
  </si>
  <si>
    <t>Jury member 1</t>
  </si>
  <si>
    <t>Jury member 2</t>
  </si>
  <si>
    <t>CS492 Senior Design Project II Grade Form</t>
  </si>
  <si>
    <t>Low Level Design</t>
  </si>
  <si>
    <t>Implementation:</t>
  </si>
  <si>
    <t xml:space="preserve">Presentation and Demo: </t>
  </si>
  <si>
    <t>5.3</t>
  </si>
  <si>
    <t>3.2</t>
  </si>
  <si>
    <t>3.3</t>
  </si>
  <si>
    <t>4.2</t>
  </si>
  <si>
    <t>Final report:</t>
  </si>
  <si>
    <r>
      <t>G1)</t>
    </r>
    <r>
      <rPr>
        <sz val="9"/>
        <rFont val="Tahoma"/>
        <family val="2"/>
        <charset val="162"/>
      </rPr>
      <t xml:space="preserve">  Extent, creativity,  and validity of the design principles that were used to carry out the project, incorporating appropriate engineering standards  (out of 10)</t>
    </r>
  </si>
  <si>
    <r>
      <rPr>
        <b/>
        <sz val="9"/>
        <rFont val="Tahoma"/>
        <family val="2"/>
        <charset val="162"/>
      </rPr>
      <t>G7)</t>
    </r>
    <r>
      <rPr>
        <sz val="9"/>
        <rFont val="Tahoma"/>
        <family val="2"/>
        <charset val="162"/>
      </rPr>
      <t xml:space="preserve"> Capable of communicating effectively in technical writing (out of 5)</t>
    </r>
  </si>
  <si>
    <r>
      <rPr>
        <b/>
        <sz val="9"/>
        <rFont val="Tahoma"/>
        <family val="2"/>
        <charset val="162"/>
      </rPr>
      <t>G8)</t>
    </r>
    <r>
      <rPr>
        <sz val="9"/>
        <rFont val="Tahoma"/>
        <family val="2"/>
        <charset val="162"/>
      </rPr>
      <t xml:space="preserve"> Capable of preparing a user manual for non-technical users (out of 5)</t>
    </r>
  </si>
  <si>
    <r>
      <rPr>
        <b/>
        <sz val="9"/>
        <rFont val="Tahoma"/>
        <family val="2"/>
        <charset val="162"/>
      </rPr>
      <t>G9)</t>
    </r>
    <r>
      <rPr>
        <sz val="9"/>
        <rFont val="Tahoma"/>
        <family val="2"/>
        <charset val="162"/>
      </rPr>
      <t xml:space="preserve"> Able to perform effective oral communication (out of 5)</t>
    </r>
  </si>
  <si>
    <r>
      <rPr>
        <b/>
        <sz val="9"/>
        <rFont val="Tahoma"/>
        <family val="2"/>
        <charset val="162"/>
      </rPr>
      <t>G3)</t>
    </r>
    <r>
      <rPr>
        <sz val="9"/>
        <rFont val="Tahoma"/>
        <family val="2"/>
        <charset val="162"/>
      </rPr>
      <t xml:space="preserve"> Capable of recognizing ethical and professional responsibilities in engineering situations (out of 5)</t>
    </r>
  </si>
  <si>
    <t>5.2</t>
  </si>
  <si>
    <t>7.2</t>
  </si>
  <si>
    <r>
      <rPr>
        <b/>
        <sz val="9"/>
        <rFont val="Tahoma"/>
        <family val="2"/>
        <charset val="162"/>
      </rPr>
      <t>G6)</t>
    </r>
    <r>
      <rPr>
        <sz val="9"/>
        <rFont val="Tahoma"/>
        <family val="2"/>
        <charset val="162"/>
      </rPr>
      <t xml:space="preserve"> Able to apply new knowledge as needed (out of 5)</t>
    </r>
  </si>
  <si>
    <r>
      <rPr>
        <b/>
        <sz val="9"/>
        <color theme="1"/>
        <rFont val="Tahoma"/>
        <family val="2"/>
        <charset val="162"/>
      </rPr>
      <t>G5)</t>
    </r>
    <r>
      <rPr>
        <sz val="9"/>
        <color theme="1"/>
        <rFont val="Tahoma"/>
        <family val="2"/>
        <charset val="162"/>
      </rPr>
      <t xml:space="preserve"> Able to acquire new knowledge  using appropriate learning strategies (out of 5)</t>
    </r>
  </si>
  <si>
    <t>5.5</t>
  </si>
  <si>
    <r>
      <rPr>
        <b/>
        <sz val="9"/>
        <rFont val="Tahoma"/>
        <family val="2"/>
        <charset val="162"/>
      </rPr>
      <t xml:space="preserve">G2) </t>
    </r>
    <r>
      <rPr>
        <sz val="9"/>
        <rFont val="Tahoma"/>
        <family val="2"/>
        <charset val="162"/>
      </rPr>
      <t>Extend to which the system has been successfully implemented with respect to analysis and design model (out of 15)</t>
    </r>
  </si>
  <si>
    <r>
      <rPr>
        <b/>
        <sz val="9"/>
        <rFont val="Tahoma"/>
        <family val="2"/>
        <charset val="162"/>
      </rPr>
      <t xml:space="preserve">G11) </t>
    </r>
    <r>
      <rPr>
        <sz val="9"/>
        <rFont val="Tahoma"/>
        <family val="2"/>
        <charset val="162"/>
      </rPr>
      <t>Contributes and functions effectively on a team (out of 5)</t>
    </r>
  </si>
  <si>
    <r>
      <t>G10)</t>
    </r>
    <r>
      <rPr>
        <sz val="9"/>
        <rFont val="Tahoma"/>
        <family val="2"/>
        <charset val="162"/>
      </rPr>
      <t xml:space="preserve"> Contribution/participation in the project (out of 20)
</t>
    </r>
    <r>
      <rPr>
        <i/>
        <sz val="9"/>
        <rFont val="Tahoma"/>
        <family val="2"/>
        <charset val="162"/>
      </rPr>
      <t>If the grade is below 5, the letter grade is F.</t>
    </r>
  </si>
  <si>
    <t>Group Average (out of 60)</t>
  </si>
  <si>
    <r>
      <t>Group average</t>
    </r>
    <r>
      <rPr>
        <sz val="11"/>
        <rFont val="Tahoma"/>
        <family val="2"/>
        <charset val="162"/>
      </rPr>
      <t xml:space="preserve"> (out of 60)
</t>
    </r>
    <r>
      <rPr>
        <i/>
        <sz val="9"/>
        <rFont val="Tahoma"/>
        <family val="2"/>
        <charset val="162"/>
      </rPr>
      <t>(Copy from above for all members)</t>
    </r>
  </si>
  <si>
    <r>
      <rPr>
        <b/>
        <sz val="9"/>
        <rFont val="Tahoma"/>
        <family val="2"/>
        <charset val="162"/>
      </rPr>
      <t xml:space="preserve">G4) </t>
    </r>
    <r>
      <rPr>
        <sz val="9"/>
        <rFont val="Tahoma"/>
        <family val="2"/>
        <charset val="162"/>
      </rPr>
      <t>Capable of making informed judgements that consider the impact of engineering solutions in global, economic, environmental, and societal contexts  (out of 5)</t>
    </r>
  </si>
  <si>
    <r>
      <rPr>
        <b/>
        <sz val="9"/>
        <rFont val="Tahoma"/>
        <family val="2"/>
        <charset val="162"/>
      </rPr>
      <t xml:space="preserve">G12) </t>
    </r>
    <r>
      <rPr>
        <sz val="9"/>
        <rFont val="Tahoma"/>
        <family val="2"/>
        <charset val="162"/>
      </rPr>
      <t>Helps creating a collaborative and inclusive team-work environment (out of 5)</t>
    </r>
  </si>
  <si>
    <r>
      <rPr>
        <b/>
        <sz val="9"/>
        <rFont val="Tahoma"/>
        <family val="2"/>
        <charset val="162"/>
      </rPr>
      <t>G13)</t>
    </r>
    <r>
      <rPr>
        <sz val="9"/>
        <rFont val="Tahoma"/>
        <family val="2"/>
        <charset val="162"/>
      </rPr>
      <t xml:space="preserve"> Takes lead role and shares leadership on a team (out of 5)</t>
    </r>
  </si>
  <si>
    <r>
      <rPr>
        <b/>
        <sz val="9"/>
        <rFont val="Tahoma"/>
        <family val="2"/>
        <charset val="162"/>
      </rPr>
      <t>G14)</t>
    </r>
    <r>
      <rPr>
        <sz val="9"/>
        <rFont val="Tahoma"/>
        <family val="2"/>
        <charset val="162"/>
      </rPr>
      <t xml:space="preserve"> Works with team mates to meet objectives  set in the project plan (out of 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</si>
</sst>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2"/>
      <color theme="1"/>
      <name val="Calibri"/>
      <family val="2"/>
      <scheme val="minor"/>
    </font>
    <font>
      <sz val="10"/>
      <name val="Tahoma"/>
      <family val="2"/>
      <charset val="162"/>
    </font>
    <font>
      <b/>
      <sz val="14"/>
      <name val="Tahoma"/>
      <family val="2"/>
      <charset val="162"/>
    </font>
    <font>
      <sz val="11"/>
      <name val="Tahoma"/>
      <family val="2"/>
      <charset val="162"/>
    </font>
    <font>
      <sz val="12"/>
      <name val="Tahoma"/>
      <family val="2"/>
      <charset val="162"/>
    </font>
    <font>
      <b/>
      <sz val="12"/>
      <name val="Tahoma"/>
      <family val="2"/>
      <charset val="162"/>
    </font>
    <font>
      <b/>
      <sz val="9"/>
      <name val="Tahoma"/>
      <family val="2"/>
      <charset val="162"/>
    </font>
    <font>
      <sz val="9"/>
      <name val="Tahoma"/>
      <family val="2"/>
      <charset val="162"/>
    </font>
    <font>
      <b/>
      <sz val="10"/>
      <name val="Tahoma"/>
      <family val="2"/>
      <charset val="162"/>
    </font>
    <font>
      <i/>
      <u/>
      <sz val="12"/>
      <name val="Tahoma"/>
      <family val="2"/>
      <charset val="162"/>
    </font>
    <font>
      <b/>
      <sz val="11"/>
      <name val="Tahoma"/>
      <family val="2"/>
      <charset val="162"/>
    </font>
    <font>
      <sz val="10"/>
      <name val="Arial"/>
      <family val="2"/>
      <charset val="162"/>
    </font>
    <font>
      <sz val="10"/>
      <color rgb="FFDDDDDD"/>
      <name val="Tahoma"/>
      <family val="2"/>
      <charset val="162"/>
    </font>
    <font>
      <sz val="11"/>
      <color rgb="FFDDDDDD"/>
      <name val="Tahoma"/>
      <family val="2"/>
      <charset val="162"/>
    </font>
    <font>
      <i/>
      <sz val="9"/>
      <name val="Tahoma"/>
      <family val="2"/>
      <charset val="162"/>
    </font>
    <font>
      <sz val="8"/>
      <color theme="1"/>
      <name val="Tahom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9"/>
      <color rgb="FFFF0000"/>
      <name val="Tahoma"/>
      <family val="2"/>
    </font>
    <font>
      <sz val="12"/>
      <color rgb="FFFF0000"/>
      <name val="Calibri"/>
      <family val="2"/>
      <scheme val="minor"/>
    </font>
    <font>
      <sz val="11"/>
      <color rgb="FFFF0000"/>
      <name val="Tahoma"/>
      <family val="2"/>
      <charset val="162"/>
    </font>
    <font>
      <sz val="10"/>
      <color rgb="FFFF0000"/>
      <name val="Tahoma"/>
      <family val="2"/>
      <charset val="162"/>
    </font>
    <font>
      <sz val="9"/>
      <name val="Tahoma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Tahoma"/>
      <family val="2"/>
      <charset val="162"/>
    </font>
    <font>
      <b/>
      <sz val="9"/>
      <color theme="1"/>
      <name val="Tahoma"/>
      <family val="2"/>
      <charset val="162"/>
    </font>
    <font>
      <sz val="9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10">
    <xf numFmtId="0" fontId="0" fillId="0" borderId="0"/>
    <xf numFmtId="0" fontId="11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01">
    <xf numFmtId="0" fontId="0" fillId="0" borderId="0" xfId="0"/>
    <xf numFmtId="0" fontId="1" fillId="0" borderId="0" xfId="0" applyFont="1"/>
    <xf numFmtId="0" fontId="2" fillId="0" borderId="0" xfId="0" applyFont="1"/>
    <xf numFmtId="49" fontId="1" fillId="0" borderId="0" xfId="0" applyNumberFormat="1" applyFont="1" applyAlignment="1"/>
    <xf numFmtId="0" fontId="1" fillId="0" borderId="0" xfId="0" applyFont="1" applyBorder="1"/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1" fontId="3" fillId="0" borderId="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" fontId="8" fillId="0" borderId="0" xfId="0" applyNumberFormat="1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9" fillId="0" borderId="0" xfId="0" applyFont="1"/>
    <xf numFmtId="1" fontId="1" fillId="0" borderId="0" xfId="0" applyNumberFormat="1" applyFont="1"/>
    <xf numFmtId="0" fontId="3" fillId="0" borderId="3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12" fillId="0" borderId="0" xfId="1" applyFont="1" applyAlignment="1">
      <alignment vertical="center"/>
    </xf>
    <xf numFmtId="1" fontId="10" fillId="0" borderId="6" xfId="0" applyNumberFormat="1" applyFont="1" applyBorder="1" applyAlignment="1">
      <alignment horizontal="center" vertical="center"/>
    </xf>
    <xf numFmtId="0" fontId="12" fillId="0" borderId="0" xfId="1" applyFont="1"/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3" fillId="0" borderId="0" xfId="1" applyFont="1"/>
    <xf numFmtId="0" fontId="3" fillId="0" borderId="4" xfId="0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1" fillId="0" borderId="3" xfId="0" applyFont="1" applyBorder="1"/>
    <xf numFmtId="49" fontId="3" fillId="0" borderId="0" xfId="0" applyNumberFormat="1" applyFont="1" applyAlignment="1"/>
    <xf numFmtId="0" fontId="3" fillId="0" borderId="0" xfId="0" applyFont="1"/>
    <xf numFmtId="0" fontId="3" fillId="0" borderId="3" xfId="0" applyFont="1" applyBorder="1" applyAlignment="1">
      <alignment vertical="center"/>
    </xf>
    <xf numFmtId="0" fontId="15" fillId="0" borderId="0" xfId="0" applyFont="1"/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2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top" wrapText="1"/>
    </xf>
    <xf numFmtId="1" fontId="21" fillId="0" borderId="3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0" borderId="0" xfId="0" applyFont="1"/>
    <xf numFmtId="49" fontId="28" fillId="0" borderId="0" xfId="0" applyNumberFormat="1" applyFont="1" applyAlignment="1">
      <alignment vertical="center"/>
    </xf>
    <xf numFmtId="0" fontId="19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6" fillId="0" borderId="3" xfId="0" applyFont="1" applyBorder="1" applyAlignment="1">
      <alignment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23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7" fillId="0" borderId="3" xfId="0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0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25" fillId="0" borderId="5" xfId="0" applyFont="1" applyBorder="1" applyAlignment="1">
      <alignment horizontal="left" vertical="top" wrapText="1"/>
    </xf>
    <xf numFmtId="0" fontId="24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3" fillId="0" borderId="3" xfId="0" applyFont="1" applyBorder="1" applyAlignment="1">
      <alignment horizontal="center"/>
    </xf>
  </cellXfs>
  <cellStyles count="1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  <cellStyle name="Normal 2" xfId="1" xr:uid="{00000000-0005-0000-0000-000009000000}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3</xdr:row>
      <xdr:rowOff>120650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75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3"/>
  <sheetViews>
    <sheetView tabSelected="1" zoomScale="150" zoomScaleNormal="150" zoomScalePageLayoutView="150" workbookViewId="0">
      <selection activeCell="C8" sqref="C8"/>
    </sheetView>
  </sheetViews>
  <sheetFormatPr baseColWidth="10" defaultRowHeight="16" x14ac:dyDescent="0.2"/>
  <cols>
    <col min="1" max="1" width="25.6640625" customWidth="1"/>
    <col min="2" max="2" width="14.6640625" customWidth="1"/>
    <col min="3" max="7" width="12.6640625" customWidth="1"/>
    <col min="8" max="8" width="4.6640625" customWidth="1"/>
    <col min="9" max="9" width="4.5" bestFit="1" customWidth="1"/>
    <col min="10" max="10" width="4" bestFit="1" customWidth="1"/>
  </cols>
  <sheetData>
    <row r="1" spans="1:11" ht="18" x14ac:dyDescent="0.2">
      <c r="A1" s="1"/>
      <c r="B1" s="2" t="s">
        <v>36</v>
      </c>
      <c r="C1" s="1"/>
      <c r="D1" s="1"/>
      <c r="E1" s="1"/>
      <c r="F1" s="1"/>
      <c r="G1" s="1"/>
      <c r="H1" s="3"/>
      <c r="I1" s="1"/>
      <c r="J1" s="1"/>
      <c r="K1" s="1"/>
    </row>
    <row r="2" spans="1:11" x14ac:dyDescent="0.2">
      <c r="A2" s="84"/>
      <c r="B2" s="84"/>
      <c r="C2" s="84"/>
      <c r="D2" s="84"/>
      <c r="E2" s="84"/>
      <c r="F2" s="84"/>
      <c r="G2" s="84"/>
      <c r="H2" s="3"/>
      <c r="I2" s="4"/>
      <c r="J2" s="4"/>
      <c r="K2" s="1"/>
    </row>
    <row r="3" spans="1:11" x14ac:dyDescent="0.2">
      <c r="A3" s="1"/>
      <c r="B3" s="1"/>
      <c r="C3" s="1"/>
      <c r="D3" s="1"/>
      <c r="E3" s="85" t="s">
        <v>0</v>
      </c>
      <c r="F3" s="85"/>
      <c r="G3" s="5"/>
      <c r="H3" s="3"/>
      <c r="I3" s="1"/>
      <c r="J3" s="4"/>
      <c r="K3" s="1"/>
    </row>
    <row r="4" spans="1:11" x14ac:dyDescent="0.2">
      <c r="A4" s="84"/>
      <c r="B4" s="84"/>
      <c r="C4" s="84"/>
      <c r="D4" s="84"/>
      <c r="E4" s="84"/>
      <c r="F4" s="84"/>
      <c r="G4" s="84"/>
      <c r="H4" s="3"/>
      <c r="I4" s="1"/>
      <c r="J4" s="1"/>
      <c r="K4" s="1"/>
    </row>
    <row r="5" spans="1:11" x14ac:dyDescent="0.2">
      <c r="A5" s="6" t="s">
        <v>1</v>
      </c>
      <c r="B5" s="86"/>
      <c r="C5" s="86"/>
      <c r="D5" s="86"/>
      <c r="E5" s="86"/>
      <c r="F5" s="86"/>
      <c r="G5" s="86"/>
      <c r="H5" s="3"/>
      <c r="I5" s="1"/>
      <c r="J5" s="1"/>
      <c r="K5" s="1"/>
    </row>
    <row r="6" spans="1:11" x14ac:dyDescent="0.2">
      <c r="A6" s="1"/>
      <c r="B6" s="87"/>
      <c r="C6" s="87"/>
      <c r="D6" s="87"/>
      <c r="E6" s="87"/>
      <c r="F6" s="87"/>
      <c r="G6" s="87"/>
      <c r="H6" s="3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3"/>
      <c r="I7" s="1"/>
      <c r="J7" s="1"/>
      <c r="K7" s="1"/>
    </row>
    <row r="8" spans="1:11" x14ac:dyDescent="0.2">
      <c r="A8" s="7" t="s">
        <v>2</v>
      </c>
      <c r="B8" s="1"/>
      <c r="C8" s="1"/>
      <c r="D8" s="40"/>
      <c r="E8" s="1"/>
      <c r="F8" s="1"/>
      <c r="G8" s="1"/>
      <c r="H8" s="3"/>
      <c r="I8" s="1"/>
      <c r="J8" s="1"/>
      <c r="K8" s="1"/>
    </row>
    <row r="9" spans="1:11" x14ac:dyDescent="0.2">
      <c r="A9" s="7"/>
      <c r="B9" s="1"/>
      <c r="C9" s="1"/>
      <c r="D9" s="1"/>
      <c r="E9" s="1"/>
      <c r="F9" s="1"/>
      <c r="G9" s="1"/>
      <c r="H9" s="3"/>
      <c r="I9" s="1"/>
      <c r="J9" s="1"/>
      <c r="K9" s="1"/>
    </row>
    <row r="10" spans="1:11" ht="26" x14ac:dyDescent="0.2">
      <c r="A10" s="1"/>
      <c r="B10" s="1"/>
      <c r="C10" s="1"/>
      <c r="D10" s="10" t="s">
        <v>3</v>
      </c>
      <c r="E10" s="11" t="s">
        <v>4</v>
      </c>
      <c r="F10" s="11" t="s">
        <v>5</v>
      </c>
      <c r="G10" s="12" t="s">
        <v>6</v>
      </c>
      <c r="H10" s="3"/>
      <c r="I10" s="14"/>
      <c r="J10" s="14"/>
      <c r="K10" s="13"/>
    </row>
    <row r="11" spans="1:11" x14ac:dyDescent="0.2">
      <c r="A11" s="15" t="s">
        <v>37</v>
      </c>
      <c r="B11" s="1"/>
      <c r="C11" s="1"/>
      <c r="D11" s="1"/>
      <c r="E11" s="1"/>
      <c r="F11" s="1"/>
      <c r="G11" s="16"/>
      <c r="H11" s="3"/>
      <c r="I11" s="1"/>
      <c r="J11" s="1"/>
      <c r="K11" s="1"/>
    </row>
    <row r="12" spans="1:11" ht="42" customHeight="1" x14ac:dyDescent="0.2">
      <c r="A12" s="69" t="s">
        <v>45</v>
      </c>
      <c r="B12" s="70"/>
      <c r="C12" s="71"/>
      <c r="D12" s="17"/>
      <c r="E12" s="17"/>
      <c r="F12" s="47"/>
      <c r="G12" s="8" t="str">
        <f>IFERROR(AVERAGE(D12:F12),"")</f>
        <v/>
      </c>
      <c r="H12" s="18" t="s">
        <v>8</v>
      </c>
      <c r="I12" s="19"/>
      <c r="J12" s="19"/>
      <c r="K12" s="19"/>
    </row>
    <row r="13" spans="1:11" ht="25" customHeight="1" x14ac:dyDescent="0.2">
      <c r="A13" s="15" t="s">
        <v>38</v>
      </c>
      <c r="B13" s="51"/>
      <c r="C13" s="51"/>
      <c r="D13" s="52"/>
      <c r="E13" s="52"/>
      <c r="F13" s="53"/>
      <c r="G13" s="54" t="str">
        <f>IFERROR(AVERAGE(D13:F13),"")</f>
        <v/>
      </c>
      <c r="H13" s="18"/>
      <c r="I13" s="19"/>
      <c r="J13" s="19"/>
      <c r="K13" s="19"/>
    </row>
    <row r="14" spans="1:11" ht="29" customHeight="1" x14ac:dyDescent="0.2">
      <c r="A14" s="72" t="s">
        <v>55</v>
      </c>
      <c r="B14" s="73"/>
      <c r="C14" s="74"/>
      <c r="D14" s="17"/>
      <c r="E14" s="17"/>
      <c r="F14" s="47"/>
      <c r="G14" s="8" t="str">
        <f>IFERROR(AVERAGE(D14:F14),"")</f>
        <v/>
      </c>
      <c r="H14" s="18" t="s">
        <v>8</v>
      </c>
      <c r="I14" s="19"/>
      <c r="J14" s="19"/>
      <c r="K14" s="19"/>
    </row>
    <row r="15" spans="1:11" ht="17" customHeight="1" x14ac:dyDescent="0.2">
      <c r="A15" s="41"/>
      <c r="B15" s="41"/>
      <c r="C15" s="41"/>
      <c r="D15" s="46"/>
      <c r="E15" s="46"/>
      <c r="F15" s="42"/>
      <c r="G15" s="43"/>
      <c r="H15" s="18"/>
      <c r="I15" s="19"/>
      <c r="J15" s="19"/>
      <c r="K15" s="19"/>
    </row>
    <row r="16" spans="1:11" ht="21" customHeight="1" x14ac:dyDescent="0.2">
      <c r="A16" s="15" t="s">
        <v>44</v>
      </c>
      <c r="B16" s="41"/>
      <c r="C16" s="41"/>
      <c r="D16" s="46"/>
      <c r="E16" s="46"/>
      <c r="F16" s="42"/>
      <c r="G16" s="43"/>
      <c r="H16" s="18"/>
      <c r="I16" s="19"/>
      <c r="J16" s="19"/>
      <c r="K16" s="19"/>
    </row>
    <row r="17" spans="1:11" ht="27" customHeight="1" x14ac:dyDescent="0.2">
      <c r="A17" s="76" t="s">
        <v>49</v>
      </c>
      <c r="B17" s="77"/>
      <c r="C17" s="78"/>
      <c r="D17" s="45"/>
      <c r="E17" s="45"/>
      <c r="F17" s="45"/>
      <c r="G17" s="8" t="str">
        <f>IFERROR(AVERAGE(D17:F17),"")</f>
        <v/>
      </c>
      <c r="H17" s="44" t="s">
        <v>7</v>
      </c>
      <c r="I17" s="19"/>
      <c r="J17" s="19"/>
      <c r="K17" s="19"/>
    </row>
    <row r="18" spans="1:11" s="65" customFormat="1" ht="41" customHeight="1" x14ac:dyDescent="0.2">
      <c r="A18" s="79" t="s">
        <v>60</v>
      </c>
      <c r="B18" s="80"/>
      <c r="C18" s="80"/>
      <c r="D18" s="67"/>
      <c r="E18" s="67"/>
      <c r="F18" s="67"/>
      <c r="G18" s="63" t="str">
        <f>IFERROR(AVERAGE(D18:F18),"")</f>
        <v/>
      </c>
      <c r="H18" s="66" t="s">
        <v>43</v>
      </c>
      <c r="I18" s="64"/>
      <c r="J18" s="64"/>
      <c r="K18" s="64"/>
    </row>
    <row r="19" spans="1:11" ht="29" customHeight="1" x14ac:dyDescent="0.2">
      <c r="A19" s="75" t="s">
        <v>53</v>
      </c>
      <c r="B19" s="75"/>
      <c r="C19" s="75"/>
      <c r="D19" s="55"/>
      <c r="E19" s="55"/>
      <c r="F19" s="55"/>
      <c r="G19" s="8" t="str">
        <f>IFERROR(AVERAGE(D19:F19),"")</f>
        <v/>
      </c>
      <c r="H19" s="44" t="s">
        <v>10</v>
      </c>
      <c r="I19" s="19"/>
      <c r="J19" s="19"/>
      <c r="K19" s="19"/>
    </row>
    <row r="20" spans="1:11" ht="29" customHeight="1" x14ac:dyDescent="0.2">
      <c r="A20" s="83" t="s">
        <v>52</v>
      </c>
      <c r="B20" s="83"/>
      <c r="C20" s="83"/>
      <c r="D20" s="55"/>
      <c r="E20" s="55"/>
      <c r="F20" s="55"/>
      <c r="G20" s="8"/>
      <c r="H20" s="44" t="s">
        <v>51</v>
      </c>
      <c r="I20" s="19"/>
      <c r="J20" s="19"/>
      <c r="K20" s="19"/>
    </row>
    <row r="21" spans="1:11" ht="29" customHeight="1" x14ac:dyDescent="0.2">
      <c r="A21" s="62"/>
      <c r="B21" s="62"/>
      <c r="C21" s="62"/>
      <c r="D21" s="61"/>
      <c r="E21" s="61"/>
      <c r="F21" s="61"/>
      <c r="G21" s="43"/>
      <c r="H21" s="44"/>
      <c r="I21" s="19"/>
      <c r="J21" s="19"/>
      <c r="K21" s="19"/>
    </row>
    <row r="22" spans="1:11" ht="18" customHeight="1" x14ac:dyDescent="0.2">
      <c r="A22" s="1"/>
      <c r="B22" s="1"/>
      <c r="C22" s="1"/>
      <c r="D22" s="19"/>
      <c r="E22" s="19"/>
      <c r="F22" s="19"/>
      <c r="G22" s="20"/>
      <c r="H22" s="3"/>
      <c r="I22" s="1"/>
      <c r="J22" s="1"/>
      <c r="K22" s="1"/>
    </row>
    <row r="23" spans="1:11" x14ac:dyDescent="0.2">
      <c r="A23" s="15" t="s">
        <v>9</v>
      </c>
      <c r="B23" s="1"/>
      <c r="C23" s="1"/>
      <c r="D23" s="19"/>
      <c r="E23" s="19"/>
      <c r="F23" s="19"/>
      <c r="G23" s="20"/>
      <c r="H23" s="3"/>
      <c r="I23" s="1"/>
      <c r="J23" s="1"/>
      <c r="K23" s="1"/>
    </row>
    <row r="24" spans="1:11" s="50" customFormat="1" ht="26" customHeight="1" x14ac:dyDescent="0.2">
      <c r="A24" s="76" t="s">
        <v>46</v>
      </c>
      <c r="B24" s="81"/>
      <c r="C24" s="82"/>
      <c r="D24" s="56"/>
      <c r="E24" s="56"/>
      <c r="F24" s="56"/>
      <c r="G24" s="8" t="str">
        <f>IFERROR(AVERAGE(D24:F24),"")</f>
        <v/>
      </c>
      <c r="H24" s="49" t="s">
        <v>11</v>
      </c>
      <c r="I24" s="48"/>
      <c r="J24" s="48"/>
      <c r="K24" s="48"/>
    </row>
    <row r="25" spans="1:11" s="50" customFormat="1" ht="24" customHeight="1" x14ac:dyDescent="0.2">
      <c r="A25" s="76" t="s">
        <v>47</v>
      </c>
      <c r="B25" s="77"/>
      <c r="C25" s="78"/>
      <c r="D25" s="56"/>
      <c r="E25" s="56"/>
      <c r="F25" s="56"/>
      <c r="G25" s="8" t="str">
        <f>IFERROR(AVERAGE(D25:F25),"")</f>
        <v/>
      </c>
      <c r="H25" s="49" t="s">
        <v>42</v>
      </c>
      <c r="I25" s="48"/>
      <c r="J25" s="48"/>
      <c r="K25" s="48"/>
    </row>
    <row r="26" spans="1:11" ht="20" customHeight="1" x14ac:dyDescent="0.2">
      <c r="A26" s="41"/>
      <c r="B26" s="41"/>
      <c r="C26" s="41"/>
      <c r="D26" s="42"/>
      <c r="E26" s="42"/>
      <c r="F26" s="42"/>
      <c r="G26" s="43"/>
      <c r="H26" s="18"/>
      <c r="I26" s="19"/>
      <c r="J26" s="19"/>
      <c r="K26" s="19"/>
    </row>
    <row r="27" spans="1:11" ht="24" customHeight="1" x14ac:dyDescent="0.2">
      <c r="A27" s="15" t="s">
        <v>39</v>
      </c>
      <c r="B27" s="1"/>
      <c r="C27" s="1"/>
      <c r="D27" s="19"/>
      <c r="E27" s="19"/>
      <c r="F27" s="19"/>
      <c r="G27" s="20"/>
      <c r="H27" s="18"/>
      <c r="I27" s="19"/>
      <c r="J27" s="19"/>
      <c r="K27" s="19"/>
    </row>
    <row r="28" spans="1:11" ht="20" customHeight="1" x14ac:dyDescent="0.2">
      <c r="A28" s="72" t="s">
        <v>48</v>
      </c>
      <c r="B28" s="73"/>
      <c r="C28" s="74"/>
      <c r="D28" s="47"/>
      <c r="E28" s="47"/>
      <c r="F28" s="47"/>
      <c r="G28" s="8" t="str">
        <f>IFERROR(AVERAGE(D28:F28),"")</f>
        <v/>
      </c>
      <c r="H28" s="18" t="s">
        <v>41</v>
      </c>
      <c r="I28" s="19"/>
      <c r="J28" s="19"/>
      <c r="K28" s="19"/>
    </row>
    <row r="29" spans="1:11" ht="20" customHeight="1" x14ac:dyDescent="0.2">
      <c r="A29" s="90"/>
      <c r="B29" s="90"/>
      <c r="C29" s="90"/>
      <c r="D29" s="57"/>
      <c r="E29" s="57"/>
      <c r="F29" s="58"/>
      <c r="G29" s="59" t="str">
        <f>IFERROR(AVERAGE(D29:F29),"")</f>
        <v/>
      </c>
      <c r="H29" s="18"/>
      <c r="I29" s="19"/>
      <c r="J29" s="19"/>
      <c r="K29" s="19"/>
    </row>
    <row r="30" spans="1:11" ht="17" thickBot="1" x14ac:dyDescent="0.25">
      <c r="A30" s="9"/>
      <c r="B30" s="9"/>
      <c r="C30" s="9"/>
      <c r="D30" s="23"/>
      <c r="E30" s="23"/>
      <c r="F30" s="24"/>
      <c r="G30" s="25"/>
      <c r="H30" s="3"/>
      <c r="I30" s="26"/>
      <c r="J30" s="26"/>
      <c r="K30" s="1"/>
    </row>
    <row r="31" spans="1:11" ht="17" thickBot="1" x14ac:dyDescent="0.25">
      <c r="A31" s="1"/>
      <c r="B31" s="1"/>
      <c r="C31" s="1"/>
      <c r="D31" s="68" t="s">
        <v>58</v>
      </c>
      <c r="E31" s="68"/>
      <c r="F31" s="68"/>
      <c r="G31" s="27" t="e">
        <f>G12+G14+G17+G18+G19+G20+G24+G25+G28</f>
        <v>#VALUE!</v>
      </c>
      <c r="H31" s="3"/>
      <c r="I31" s="26"/>
      <c r="J31" s="26"/>
      <c r="K31" s="1"/>
    </row>
    <row r="32" spans="1:11" x14ac:dyDescent="0.2">
      <c r="A32" s="1"/>
      <c r="B32" s="1"/>
      <c r="C32" s="1"/>
      <c r="D32" s="1"/>
      <c r="E32" s="1"/>
      <c r="F32" s="1"/>
      <c r="G32" s="1"/>
      <c r="H32" s="3"/>
      <c r="I32" s="28"/>
      <c r="J32" s="28"/>
      <c r="K32" s="1"/>
    </row>
    <row r="33" spans="1:12" x14ac:dyDescent="0.2">
      <c r="A33" s="7" t="s">
        <v>16</v>
      </c>
      <c r="B33" s="1"/>
      <c r="C33" s="1"/>
      <c r="D33" s="1"/>
      <c r="E33" s="1"/>
      <c r="F33" s="1"/>
      <c r="G33" s="1"/>
      <c r="H33" s="3"/>
      <c r="I33" s="26" t="s">
        <v>12</v>
      </c>
      <c r="J33" s="26" t="s">
        <v>13</v>
      </c>
      <c r="K33" s="1"/>
    </row>
    <row r="34" spans="1:12" x14ac:dyDescent="0.2">
      <c r="A34" s="1"/>
      <c r="B34" s="1"/>
      <c r="C34" s="1"/>
      <c r="D34" s="1"/>
      <c r="E34" s="1"/>
      <c r="F34" s="1"/>
      <c r="G34" s="1"/>
      <c r="H34" s="3"/>
      <c r="I34" s="26">
        <v>0</v>
      </c>
      <c r="J34" s="26" t="s">
        <v>14</v>
      </c>
      <c r="K34" s="1"/>
    </row>
    <row r="35" spans="1:12" x14ac:dyDescent="0.2">
      <c r="A35" s="91" t="s">
        <v>19</v>
      </c>
      <c r="B35" s="92"/>
      <c r="C35" s="22"/>
      <c r="D35" s="29"/>
      <c r="E35" s="29"/>
      <c r="F35" s="29"/>
      <c r="G35" s="17"/>
      <c r="H35" s="3"/>
      <c r="I35" s="28">
        <v>45</v>
      </c>
      <c r="J35" s="28" t="s">
        <v>15</v>
      </c>
      <c r="K35" s="1"/>
    </row>
    <row r="36" spans="1:12" x14ac:dyDescent="0.2">
      <c r="A36" s="93" t="s">
        <v>21</v>
      </c>
      <c r="B36" s="94"/>
      <c r="C36" s="21"/>
      <c r="D36" s="30"/>
      <c r="E36" s="30"/>
      <c r="F36" s="30"/>
      <c r="G36" s="47"/>
      <c r="H36" s="18"/>
      <c r="I36" s="28">
        <v>50</v>
      </c>
      <c r="J36" s="28" t="s">
        <v>17</v>
      </c>
      <c r="K36" s="19"/>
    </row>
    <row r="37" spans="1:12" ht="26" customHeight="1" x14ac:dyDescent="0.2">
      <c r="A37" s="69" t="s">
        <v>57</v>
      </c>
      <c r="B37" s="71"/>
      <c r="C37" s="21"/>
      <c r="D37" s="32"/>
      <c r="E37" s="32"/>
      <c r="F37" s="32"/>
      <c r="G37" s="60"/>
      <c r="H37" s="18" t="s">
        <v>8</v>
      </c>
      <c r="I37" s="28">
        <v>55</v>
      </c>
      <c r="J37" s="28" t="s">
        <v>18</v>
      </c>
      <c r="K37" s="19"/>
    </row>
    <row r="38" spans="1:12" ht="26" customHeight="1" x14ac:dyDescent="0.2">
      <c r="A38" s="77" t="s">
        <v>56</v>
      </c>
      <c r="B38" s="78"/>
      <c r="C38" s="21"/>
      <c r="D38" s="32"/>
      <c r="E38" s="32"/>
      <c r="F38" s="32"/>
      <c r="G38" s="60"/>
      <c r="H38" s="18" t="s">
        <v>23</v>
      </c>
      <c r="I38" s="28">
        <v>60</v>
      </c>
      <c r="J38" s="28" t="s">
        <v>20</v>
      </c>
      <c r="K38" s="19"/>
    </row>
    <row r="39" spans="1:12" ht="26" customHeight="1" x14ac:dyDescent="0.2">
      <c r="A39" s="77" t="s">
        <v>61</v>
      </c>
      <c r="B39" s="96"/>
      <c r="C39" s="21"/>
      <c r="D39" s="32"/>
      <c r="E39" s="32"/>
      <c r="F39" s="32"/>
      <c r="G39" s="60"/>
      <c r="H39" s="18" t="s">
        <v>50</v>
      </c>
      <c r="I39" s="31">
        <v>65</v>
      </c>
      <c r="J39" s="31" t="s">
        <v>22</v>
      </c>
      <c r="K39" s="19"/>
    </row>
    <row r="40" spans="1:12" ht="26" customHeight="1" x14ac:dyDescent="0.2">
      <c r="A40" s="77" t="s">
        <v>62</v>
      </c>
      <c r="B40" s="96"/>
      <c r="C40" s="21"/>
      <c r="D40" s="32"/>
      <c r="E40" s="32"/>
      <c r="F40" s="32"/>
      <c r="G40" s="60"/>
      <c r="H40" s="18" t="s">
        <v>40</v>
      </c>
      <c r="I40" s="31">
        <v>70</v>
      </c>
      <c r="J40" s="31" t="s">
        <v>24</v>
      </c>
      <c r="K40" s="19"/>
    </row>
    <row r="41" spans="1:12" ht="42" customHeight="1" x14ac:dyDescent="0.2">
      <c r="A41" s="77" t="s">
        <v>63</v>
      </c>
      <c r="B41" s="95"/>
      <c r="C41" s="21"/>
      <c r="D41" s="32"/>
      <c r="E41" s="32"/>
      <c r="F41" s="32"/>
      <c r="G41" s="47"/>
      <c r="H41" s="18" t="s">
        <v>54</v>
      </c>
      <c r="I41" s="31">
        <v>75</v>
      </c>
      <c r="J41" s="31" t="s">
        <v>25</v>
      </c>
      <c r="K41" s="19"/>
    </row>
    <row r="42" spans="1:12" ht="34" customHeight="1" x14ac:dyDescent="0.2">
      <c r="A42" s="88" t="s">
        <v>59</v>
      </c>
      <c r="B42" s="89"/>
      <c r="C42" s="33" t="e">
        <f>G31</f>
        <v>#VALUE!</v>
      </c>
      <c r="D42" s="8" t="e">
        <f>G31</f>
        <v>#VALUE!</v>
      </c>
      <c r="E42" s="8" t="e">
        <f>G31</f>
        <v>#VALUE!</v>
      </c>
      <c r="F42" s="8" t="str">
        <f>IF(ISBLANK(F35),"",G31)</f>
        <v/>
      </c>
      <c r="G42" s="8" t="str">
        <f>IF(ISBLANK(G35),"",G31)</f>
        <v/>
      </c>
      <c r="H42" s="3"/>
      <c r="I42" s="31">
        <v>80</v>
      </c>
      <c r="J42" s="31" t="s">
        <v>26</v>
      </c>
      <c r="K42" s="1"/>
    </row>
    <row r="43" spans="1:12" ht="18" customHeight="1" thickBot="1" x14ac:dyDescent="0.25">
      <c r="A43" s="98" t="s">
        <v>27</v>
      </c>
      <c r="B43" s="98"/>
      <c r="C43" s="34" t="e">
        <f>SUM(C37:C42)</f>
        <v>#VALUE!</v>
      </c>
      <c r="D43" s="34" t="e">
        <f>SUM(D37:D42)</f>
        <v>#VALUE!</v>
      </c>
      <c r="E43" s="34" t="e">
        <f>SUM(E37:E42)</f>
        <v>#VALUE!</v>
      </c>
      <c r="F43" s="34" t="str">
        <f>IF(ISBLANK(F35),"",SUM(F37:F42))</f>
        <v/>
      </c>
      <c r="G43" s="34" t="str">
        <f>IF(ISBLANK(G35),"",SUM(G37:G42))</f>
        <v/>
      </c>
      <c r="H43" s="3"/>
      <c r="I43" s="31">
        <v>85</v>
      </c>
      <c r="J43" s="31" t="s">
        <v>28</v>
      </c>
      <c r="K43" s="1"/>
      <c r="L43" s="1"/>
    </row>
    <row r="44" spans="1:12" ht="19" customHeight="1" thickBot="1" x14ac:dyDescent="0.25">
      <c r="A44" s="99" t="s">
        <v>29</v>
      </c>
      <c r="B44" s="99"/>
      <c r="C44" s="35" t="e">
        <f>VLOOKUP(C43,$I$34:$J$45,2)</f>
        <v>#VALUE!</v>
      </c>
      <c r="D44" s="35" t="e">
        <f>VLOOKUP(D43,$I$34:$J$45,2)</f>
        <v>#VALUE!</v>
      </c>
      <c r="E44" s="35" t="e">
        <f>VLOOKUP(E43,$I$34:$J$45,2)</f>
        <v>#VALUE!</v>
      </c>
      <c r="F44" s="35" t="e">
        <f>VLOOKUP(F43,$I$34:$J$45,2)</f>
        <v>#N/A</v>
      </c>
      <c r="G44" s="35" t="e">
        <f>VLOOKUP(G43,$I$34:$J$45,2)</f>
        <v>#N/A</v>
      </c>
      <c r="H44" s="3"/>
      <c r="I44" s="31">
        <v>90</v>
      </c>
      <c r="J44" s="31" t="s">
        <v>30</v>
      </c>
      <c r="K44" s="1"/>
    </row>
    <row r="45" spans="1:12" x14ac:dyDescent="0.2">
      <c r="A45" s="1"/>
      <c r="B45" s="1"/>
      <c r="C45" s="1"/>
      <c r="D45" s="1"/>
      <c r="E45" s="1"/>
      <c r="F45" s="1"/>
      <c r="G45" s="1"/>
      <c r="H45" s="3"/>
      <c r="I45" s="28">
        <v>100</v>
      </c>
      <c r="J45" s="28" t="s">
        <v>31</v>
      </c>
      <c r="K45" s="1"/>
    </row>
    <row r="46" spans="1:12" x14ac:dyDescent="0.2">
      <c r="A46" s="36"/>
      <c r="B46" s="100" t="s">
        <v>32</v>
      </c>
      <c r="C46" s="100"/>
      <c r="D46" s="100"/>
      <c r="E46" s="100" t="s">
        <v>33</v>
      </c>
      <c r="F46" s="100"/>
      <c r="G46" s="100"/>
      <c r="H46" s="37"/>
      <c r="I46" s="38"/>
      <c r="J46" s="38"/>
      <c r="K46" s="38"/>
    </row>
    <row r="47" spans="1:12" ht="19" customHeight="1" x14ac:dyDescent="0.2">
      <c r="A47" s="39" t="s">
        <v>3</v>
      </c>
      <c r="B47" s="97"/>
      <c r="C47" s="97"/>
      <c r="D47" s="97"/>
      <c r="E47" s="97"/>
      <c r="F47" s="97"/>
      <c r="G47" s="97"/>
      <c r="H47" s="37"/>
      <c r="I47" s="38"/>
      <c r="J47" s="38"/>
      <c r="K47" s="38"/>
    </row>
    <row r="48" spans="1:12" ht="19" customHeight="1" x14ac:dyDescent="0.2">
      <c r="A48" s="39" t="s">
        <v>34</v>
      </c>
      <c r="B48" s="97"/>
      <c r="C48" s="97"/>
      <c r="D48" s="97"/>
      <c r="E48" s="97"/>
      <c r="F48" s="97"/>
      <c r="G48" s="97"/>
      <c r="H48" s="37"/>
      <c r="I48" s="38"/>
      <c r="J48" s="38"/>
      <c r="K48" s="38"/>
    </row>
    <row r="49" spans="1:11" ht="19" customHeight="1" x14ac:dyDescent="0.2">
      <c r="A49" s="39" t="s">
        <v>35</v>
      </c>
      <c r="B49" s="97"/>
      <c r="C49" s="97"/>
      <c r="D49" s="97"/>
      <c r="E49" s="97"/>
      <c r="F49" s="97"/>
      <c r="G49" s="97"/>
      <c r="H49" s="3"/>
      <c r="I49" s="1"/>
      <c r="J49" s="1"/>
      <c r="K49" s="1"/>
    </row>
    <row r="50" spans="1:11" x14ac:dyDescent="0.2">
      <c r="A50" s="1"/>
      <c r="B50" s="1"/>
      <c r="C50" s="1"/>
      <c r="D50" s="1"/>
      <c r="E50" s="1"/>
      <c r="F50" s="1"/>
      <c r="G50" s="1"/>
      <c r="H50" s="3"/>
      <c r="I50" s="1"/>
      <c r="J50" s="1"/>
      <c r="K50" s="1"/>
    </row>
    <row r="51" spans="1:11" x14ac:dyDescent="0.2">
      <c r="A51" s="1"/>
      <c r="B51" s="1"/>
      <c r="C51" s="1"/>
      <c r="D51" s="1"/>
      <c r="E51" s="1"/>
      <c r="F51" s="1"/>
      <c r="G51" s="1"/>
      <c r="H51" s="3"/>
      <c r="I51" s="1"/>
      <c r="J51" s="1"/>
      <c r="K51" s="1"/>
    </row>
    <row r="52" spans="1:11" x14ac:dyDescent="0.2">
      <c r="A52" s="1"/>
      <c r="B52" s="1"/>
      <c r="C52" s="1"/>
      <c r="D52" s="1"/>
      <c r="E52" s="1"/>
      <c r="F52" s="1"/>
      <c r="G52" s="1"/>
      <c r="H52" s="3"/>
      <c r="I52" s="1"/>
      <c r="J52" s="1"/>
      <c r="K52" s="1"/>
    </row>
    <row r="53" spans="1:11" x14ac:dyDescent="0.2">
      <c r="A53" s="1"/>
      <c r="B53" s="1"/>
      <c r="C53" s="1"/>
      <c r="D53" s="1"/>
      <c r="E53" s="1"/>
      <c r="F53" s="1"/>
      <c r="G53" s="1"/>
      <c r="H53" s="3"/>
      <c r="I53" s="1"/>
      <c r="J53" s="1"/>
      <c r="K53" s="1"/>
    </row>
  </sheetData>
  <mergeCells count="34">
    <mergeCell ref="B48:D48"/>
    <mergeCell ref="E48:G48"/>
    <mergeCell ref="B49:D49"/>
    <mergeCell ref="E49:G49"/>
    <mergeCell ref="A43:B43"/>
    <mergeCell ref="A44:B44"/>
    <mergeCell ref="B46:D46"/>
    <mergeCell ref="E46:G46"/>
    <mergeCell ref="B47:D47"/>
    <mergeCell ref="E47:G47"/>
    <mergeCell ref="A42:B42"/>
    <mergeCell ref="A28:C28"/>
    <mergeCell ref="A29:C29"/>
    <mergeCell ref="A35:B35"/>
    <mergeCell ref="A36:B36"/>
    <mergeCell ref="A37:B37"/>
    <mergeCell ref="A41:B41"/>
    <mergeCell ref="A38:B38"/>
    <mergeCell ref="A39:B39"/>
    <mergeCell ref="A40:B40"/>
    <mergeCell ref="A2:G2"/>
    <mergeCell ref="E3:F3"/>
    <mergeCell ref="A4:G4"/>
    <mergeCell ref="B5:G5"/>
    <mergeCell ref="B6:G6"/>
    <mergeCell ref="D31:F31"/>
    <mergeCell ref="A12:C12"/>
    <mergeCell ref="A14:C14"/>
    <mergeCell ref="A19:C19"/>
    <mergeCell ref="A17:C17"/>
    <mergeCell ref="A18:C18"/>
    <mergeCell ref="A24:C24"/>
    <mergeCell ref="A20:C20"/>
    <mergeCell ref="A25:C25"/>
  </mergeCells>
  <phoneticPr fontId="18" type="noConversion"/>
  <conditionalFormatting sqref="D24:F26">
    <cfRule type="cellIs" dxfId="8" priority="22" stopIfTrue="1" operator="notBetween">
      <formula>0</formula>
      <formula>10</formula>
    </cfRule>
  </conditionalFormatting>
  <conditionalFormatting sqref="D28:F29">
    <cfRule type="cellIs" dxfId="7" priority="19" stopIfTrue="1" operator="notBetween">
      <formula>0</formula>
      <formula>5</formula>
    </cfRule>
  </conditionalFormatting>
  <conditionalFormatting sqref="G31 G12:G16 G22:G29 C42:G44">
    <cfRule type="expression" dxfId="6" priority="17">
      <formula>COUNTA($D$12:$F$12)=0</formula>
    </cfRule>
  </conditionalFormatting>
  <conditionalFormatting sqref="D17:F17">
    <cfRule type="cellIs" dxfId="5" priority="10" stopIfTrue="1" operator="notBetween">
      <formula>0</formula>
      <formula>10</formula>
    </cfRule>
  </conditionalFormatting>
  <conditionalFormatting sqref="D18:F18">
    <cfRule type="cellIs" dxfId="4" priority="8" stopIfTrue="1" operator="notBetween">
      <formula>0</formula>
      <formula>10</formula>
    </cfRule>
  </conditionalFormatting>
  <conditionalFormatting sqref="D19:F21">
    <cfRule type="cellIs" dxfId="3" priority="6" stopIfTrue="1" operator="notBetween">
      <formula>0</formula>
      <formula>10</formula>
    </cfRule>
  </conditionalFormatting>
  <conditionalFormatting sqref="G17">
    <cfRule type="expression" dxfId="2" priority="3">
      <formula>COUNTA($D$12:$F$12)=0</formula>
    </cfRule>
  </conditionalFormatting>
  <conditionalFormatting sqref="G18">
    <cfRule type="expression" dxfId="1" priority="2">
      <formula>COUNTA($D$12:$F$12)=0</formula>
    </cfRule>
  </conditionalFormatting>
  <conditionalFormatting sqref="G19:G21">
    <cfRule type="expression" dxfId="0" priority="1">
      <formula>COUNTA($D$12:$F$12)=0</formula>
    </cfRule>
  </conditionalFormatting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Ibrahim Korpeoglu</cp:lastModifiedBy>
  <cp:lastPrinted>2020-01-10T11:40:53Z</cp:lastPrinted>
  <dcterms:created xsi:type="dcterms:W3CDTF">2019-10-29T12:10:53Z</dcterms:created>
  <dcterms:modified xsi:type="dcterms:W3CDTF">2021-05-01T18:21:44Z</dcterms:modified>
</cp:coreProperties>
</file>